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60" yWindow="-15" windowWidth="11205" windowHeight="8010"/>
  </bookViews>
  <sheets>
    <sheet name="Tippschein-Vierfinale" sheetId="4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V3" i="4" l="1"/>
  <c r="X3" i="4"/>
  <c r="C10" i="4"/>
  <c r="T11" i="4"/>
  <c r="U11" i="4"/>
  <c r="W11" i="4"/>
  <c r="Y11" i="4"/>
  <c r="AA11" i="4"/>
  <c r="AC11" i="4"/>
  <c r="AD11" i="4"/>
  <c r="AE11" i="4"/>
  <c r="AF11" i="4"/>
  <c r="AG11" i="4"/>
  <c r="T12" i="4"/>
  <c r="W12" i="4"/>
  <c r="Y12" i="4"/>
  <c r="T13" i="4"/>
  <c r="W13" i="4"/>
  <c r="Y13" i="4"/>
  <c r="AA13" i="4"/>
  <c r="AC13" i="4"/>
  <c r="AD13" i="4"/>
  <c r="AE13" i="4"/>
  <c r="AF13" i="4"/>
  <c r="AG13" i="4"/>
  <c r="T14" i="4"/>
  <c r="W14" i="4"/>
  <c r="Y14" i="4"/>
  <c r="Q23" i="4"/>
  <c r="W60" i="4" l="1"/>
  <c r="T60" i="4"/>
  <c r="AA60" i="4"/>
  <c r="X11" i="4"/>
  <c r="Q24" i="4"/>
  <c r="Q22" i="4"/>
  <c r="U60" i="4"/>
  <c r="AH13" i="4"/>
  <c r="AH11" i="4"/>
  <c r="Q25" i="4"/>
  <c r="X8" i="4" l="1"/>
  <c r="B8" i="4" s="1"/>
  <c r="AH60" i="4"/>
</calcChain>
</file>

<file path=xl/comments1.xml><?xml version="1.0" encoding="utf-8"?>
<comments xmlns="http://schemas.openxmlformats.org/spreadsheetml/2006/main">
  <authors>
    <author>Acerpcrohr</author>
  </authors>
  <commentList>
    <comment ref="T60" authorId="0">
      <text>
        <r>
          <rPr>
            <b/>
            <sz val="9"/>
            <color indexed="81"/>
            <rFont val="Tahoma"/>
            <family val="2"/>
          </rPr>
          <t>Acerpcrohr:</t>
        </r>
        <r>
          <rPr>
            <sz val="9"/>
            <color indexed="81"/>
            <rFont val="Tahoma"/>
            <family val="2"/>
          </rPr>
          <t xml:space="preserve">
alle Ergebnisse getippt
</t>
        </r>
      </text>
    </comment>
    <comment ref="U60" authorId="0">
      <text>
        <r>
          <rPr>
            <b/>
            <sz val="9"/>
            <color indexed="81"/>
            <rFont val="Tahoma"/>
            <family val="2"/>
          </rPr>
          <t>Acerpcrohr:</t>
        </r>
        <r>
          <rPr>
            <sz val="9"/>
            <color indexed="81"/>
            <rFont val="Tahoma"/>
            <family val="2"/>
          </rPr>
          <t xml:space="preserve">
Anzahl der getippten Unentschieden</t>
        </r>
      </text>
    </comment>
  </commentList>
</comments>
</file>

<file path=xl/sharedStrings.xml><?xml version="1.0" encoding="utf-8"?>
<sst xmlns="http://schemas.openxmlformats.org/spreadsheetml/2006/main" count="24" uniqueCount="24">
  <si>
    <t>England</t>
  </si>
  <si>
    <t>X</t>
  </si>
  <si>
    <t>Summe</t>
  </si>
  <si>
    <t>oben &lt; unten
oben unten = x</t>
  </si>
  <si>
    <t>oben &gt; unten
oben und unten = x</t>
  </si>
  <si>
    <t>oben = unten
oben und unten = x</t>
  </si>
  <si>
    <t>oben &lt; unten
oben oder unten = x</t>
  </si>
  <si>
    <t>oben &gt; unten
oben oder unten = x</t>
  </si>
  <si>
    <t>Weiter</t>
  </si>
  <si>
    <t>Tipp</t>
  </si>
  <si>
    <t>Team_1
vs.
Team_2</t>
  </si>
  <si>
    <t>Ort</t>
  </si>
  <si>
    <t>Beginn</t>
  </si>
  <si>
    <t>1 = alle Erg. da</t>
  </si>
  <si>
    <t>Vorname:</t>
  </si>
  <si>
    <t>Name:</t>
  </si>
  <si>
    <t>Name da</t>
  </si>
  <si>
    <t>1 = Vorname da</t>
  </si>
  <si>
    <t>Check, ob alle Eintagungen vorhanden sind:</t>
  </si>
  <si>
    <t>Juergis-EM-Studio-2021
Tippschein - Finale</t>
  </si>
  <si>
    <t>Sonntag,
11.07.2021</t>
  </si>
  <si>
    <t>21:00 Uhr</t>
  </si>
  <si>
    <t>London</t>
  </si>
  <si>
    <t>Italien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</si>
</sst>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b/>
      <sz val="22"/>
      <color rgb="FFC00000"/>
      <name val="Arial"/>
      <family val="2"/>
    </font>
    <font>
      <b/>
      <sz val="14"/>
      <name val="Arial"/>
      <family val="2"/>
    </font>
    <font>
      <b/>
      <sz val="24"/>
      <color rgb="FFFFFF00"/>
      <name val="AR BLANCA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96">
    <xf numFmtId="0" fontId="0" fillId="0" borderId="0" xfId="0"/>
    <xf numFmtId="0" fontId="4" fillId="0" borderId="0" xfId="1" applyFont="1" applyProtection="1"/>
    <xf numFmtId="0" fontId="4" fillId="0" borderId="0" xfId="1" applyFont="1" applyFill="1" applyBorder="1" applyProtection="1"/>
    <xf numFmtId="0" fontId="4" fillId="2" borderId="0" xfId="1" applyFont="1" applyFill="1" applyProtection="1"/>
    <xf numFmtId="14" fontId="4" fillId="0" borderId="0" xfId="1" applyNumberFormat="1" applyFont="1" applyProtection="1"/>
    <xf numFmtId="0" fontId="4" fillId="2" borderId="1" xfId="1" applyFont="1" applyFill="1" applyBorder="1" applyProtection="1"/>
    <xf numFmtId="0" fontId="4" fillId="2" borderId="2" xfId="1" applyFont="1" applyFill="1" applyBorder="1" applyProtection="1"/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Alignment="1" applyProtection="1">
      <alignment vertical="center"/>
    </xf>
    <xf numFmtId="0" fontId="4" fillId="2" borderId="3" xfId="1" applyFont="1" applyFill="1" applyBorder="1" applyProtection="1"/>
    <xf numFmtId="0" fontId="4" fillId="2" borderId="5" xfId="1" applyFont="1" applyFill="1" applyBorder="1" applyProtection="1"/>
    <xf numFmtId="0" fontId="2" fillId="0" borderId="6" xfId="1" applyFont="1" applyFill="1" applyBorder="1" applyAlignment="1" applyProtection="1">
      <alignment horizontal="center" vertical="center"/>
      <protection locked="0"/>
    </xf>
    <xf numFmtId="0" fontId="2" fillId="3" borderId="7" xfId="1" applyFont="1" applyFill="1" applyBorder="1" applyAlignment="1" applyProtection="1">
      <alignment horizontal="center" vertical="center"/>
      <protection locked="0"/>
    </xf>
    <xf numFmtId="0" fontId="2" fillId="0" borderId="10" xfId="1" applyFont="1" applyFill="1" applyBorder="1" applyAlignment="1" applyProtection="1">
      <alignment horizontal="center" vertical="center"/>
      <protection locked="0"/>
    </xf>
    <xf numFmtId="0" fontId="2" fillId="3" borderId="11" xfId="1" applyFont="1" applyFill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wrapText="1"/>
    </xf>
    <xf numFmtId="0" fontId="1" fillId="4" borderId="14" xfId="1" applyFont="1" applyFill="1" applyBorder="1" applyAlignment="1" applyProtection="1">
      <alignment horizontal="center" vertical="center" textRotation="90"/>
    </xf>
    <xf numFmtId="0" fontId="1" fillId="4" borderId="13" xfId="1" applyFont="1" applyFill="1" applyBorder="1" applyAlignment="1" applyProtection="1">
      <alignment horizontal="center" vertical="center" textRotation="90"/>
    </xf>
    <xf numFmtId="0" fontId="1" fillId="4" borderId="18" xfId="1" applyFont="1" applyFill="1" applyBorder="1" applyAlignment="1" applyProtection="1">
      <alignment horizontal="center" vertical="center" textRotation="90"/>
    </xf>
    <xf numFmtId="0" fontId="4" fillId="4" borderId="3" xfId="1" applyFont="1" applyFill="1" applyBorder="1" applyProtection="1"/>
    <xf numFmtId="0" fontId="4" fillId="4" borderId="4" xfId="1" applyFont="1" applyFill="1" applyBorder="1" applyAlignment="1" applyProtection="1">
      <alignment horizontal="center"/>
    </xf>
    <xf numFmtId="0" fontId="4" fillId="4" borderId="4" xfId="1" applyFont="1" applyFill="1" applyBorder="1" applyProtection="1"/>
    <xf numFmtId="14" fontId="4" fillId="4" borderId="4" xfId="1" applyNumberFormat="1" applyFont="1" applyFill="1" applyBorder="1" applyProtection="1"/>
    <xf numFmtId="0" fontId="4" fillId="4" borderId="1" xfId="1" applyFont="1" applyFill="1" applyBorder="1" applyProtection="1"/>
    <xf numFmtId="0" fontId="4" fillId="4" borderId="5" xfId="1" applyFont="1" applyFill="1" applyBorder="1" applyProtection="1"/>
    <xf numFmtId="0" fontId="4" fillId="4" borderId="0" xfId="1" applyFont="1" applyFill="1" applyBorder="1" applyAlignment="1" applyProtection="1">
      <alignment horizontal="center"/>
    </xf>
    <xf numFmtId="0" fontId="4" fillId="4" borderId="0" xfId="1" applyFont="1" applyFill="1" applyBorder="1" applyProtection="1"/>
    <xf numFmtId="14" fontId="4" fillId="4" borderId="0" xfId="1" applyNumberFormat="1" applyFont="1" applyFill="1" applyBorder="1" applyProtection="1"/>
    <xf numFmtId="0" fontId="4" fillId="4" borderId="2" xfId="1" applyFont="1" applyFill="1" applyBorder="1" applyProtection="1"/>
    <xf numFmtId="0" fontId="7" fillId="4" borderId="5" xfId="1" applyFont="1" applyFill="1" applyBorder="1" applyAlignment="1" applyProtection="1">
      <alignment horizontal="center" vertical="center"/>
    </xf>
    <xf numFmtId="0" fontId="6" fillId="4" borderId="22" xfId="1" applyFont="1" applyFill="1" applyBorder="1" applyAlignment="1" applyProtection="1">
      <alignment horizontal="left" vertical="center"/>
    </xf>
    <xf numFmtId="0" fontId="7" fillId="4" borderId="0" xfId="1" applyFont="1" applyFill="1" applyBorder="1" applyAlignment="1" applyProtection="1">
      <alignment horizontal="center" vertical="center"/>
    </xf>
    <xf numFmtId="0" fontId="6" fillId="4" borderId="26" xfId="1" applyFont="1" applyFill="1" applyBorder="1" applyAlignment="1" applyProtection="1">
      <alignment horizontal="left" vertical="center"/>
    </xf>
    <xf numFmtId="0" fontId="7" fillId="4" borderId="14" xfId="1" applyFont="1" applyFill="1" applyBorder="1" applyAlignment="1" applyProtection="1">
      <alignment horizontal="center" vertical="center"/>
    </xf>
    <xf numFmtId="0" fontId="7" fillId="4" borderId="16" xfId="1" applyFont="1" applyFill="1" applyBorder="1" applyAlignment="1" applyProtection="1">
      <alignment horizontal="center" vertical="center"/>
    </xf>
    <xf numFmtId="0" fontId="7" fillId="4" borderId="18" xfId="1" applyFont="1" applyFill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/>
    </xf>
    <xf numFmtId="0" fontId="2" fillId="0" borderId="11" xfId="1" applyFont="1" applyFill="1" applyBorder="1" applyAlignment="1" applyProtection="1">
      <alignment vertical="center"/>
    </xf>
    <xf numFmtId="0" fontId="2" fillId="0" borderId="8" xfId="1" applyFont="1" applyFill="1" applyBorder="1" applyAlignment="1" applyProtection="1">
      <alignment vertical="center"/>
    </xf>
    <xf numFmtId="0" fontId="1" fillId="4" borderId="17" xfId="1" applyFont="1" applyFill="1" applyBorder="1" applyAlignment="1" applyProtection="1">
      <alignment horizontal="center" vertical="center" textRotation="90" wrapText="1"/>
    </xf>
    <xf numFmtId="0" fontId="1" fillId="4" borderId="16" xfId="1" applyFont="1" applyFill="1" applyBorder="1" applyAlignment="1" applyProtection="1">
      <alignment horizontal="center" vertical="center" textRotation="90"/>
    </xf>
    <xf numFmtId="0" fontId="1" fillId="4" borderId="15" xfId="1" applyFont="1" applyFill="1" applyBorder="1" applyAlignment="1" applyProtection="1">
      <alignment horizontal="center" vertical="center" textRotation="90"/>
    </xf>
    <xf numFmtId="0" fontId="9" fillId="4" borderId="18" xfId="1" applyFont="1" applyFill="1" applyBorder="1" applyAlignment="1" applyProtection="1">
      <alignment horizontal="center" vertical="center" wrapText="1"/>
    </xf>
    <xf numFmtId="0" fontId="9" fillId="4" borderId="16" xfId="1" applyFont="1" applyFill="1" applyBorder="1" applyAlignment="1" applyProtection="1">
      <alignment horizontal="center" vertical="center"/>
    </xf>
    <xf numFmtId="0" fontId="9" fillId="4" borderId="14" xfId="1" applyFont="1" applyFill="1" applyBorder="1" applyAlignment="1" applyProtection="1">
      <alignment horizontal="center" vertical="center"/>
    </xf>
    <xf numFmtId="0" fontId="9" fillId="4" borderId="2" xfId="1" applyFont="1" applyFill="1" applyBorder="1" applyAlignment="1" applyProtection="1">
      <alignment horizontal="center" vertical="center"/>
    </xf>
    <xf numFmtId="0" fontId="9" fillId="4" borderId="0" xfId="1" applyFont="1" applyFill="1" applyBorder="1" applyAlignment="1" applyProtection="1">
      <alignment horizontal="center" vertical="center"/>
    </xf>
    <xf numFmtId="0" fontId="9" fillId="4" borderId="5" xfId="1" applyFont="1" applyFill="1" applyBorder="1" applyAlignment="1" applyProtection="1">
      <alignment horizontal="center" vertical="center"/>
    </xf>
    <xf numFmtId="0" fontId="9" fillId="4" borderId="1" xfId="1" applyFont="1" applyFill="1" applyBorder="1" applyAlignment="1" applyProtection="1">
      <alignment horizontal="center" vertical="center"/>
    </xf>
    <xf numFmtId="0" fontId="9" fillId="4" borderId="4" xfId="1" applyFont="1" applyFill="1" applyBorder="1" applyAlignment="1" applyProtection="1">
      <alignment horizontal="center" vertical="center"/>
    </xf>
    <xf numFmtId="0" fontId="9" fillId="4" borderId="3" xfId="1" applyFont="1" applyFill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/>
    </xf>
    <xf numFmtId="0" fontId="8" fillId="3" borderId="25" xfId="1" applyFont="1" applyFill="1" applyBorder="1" applyAlignment="1" applyProtection="1">
      <alignment horizontal="center" vertical="center"/>
      <protection locked="0"/>
    </xf>
    <xf numFmtId="0" fontId="8" fillId="3" borderId="24" xfId="1" applyFont="1" applyFill="1" applyBorder="1" applyAlignment="1" applyProtection="1">
      <alignment horizontal="center" vertical="center"/>
      <protection locked="0"/>
    </xf>
    <xf numFmtId="0" fontId="8" fillId="3" borderId="23" xfId="1" applyFont="1" applyFill="1" applyBorder="1" applyAlignment="1" applyProtection="1">
      <alignment horizontal="center" vertical="center"/>
      <protection locked="0"/>
    </xf>
    <xf numFmtId="0" fontId="8" fillId="3" borderId="21" xfId="1" applyFont="1" applyFill="1" applyBorder="1" applyAlignment="1" applyProtection="1">
      <alignment horizontal="center" vertical="center"/>
      <protection locked="0"/>
    </xf>
    <xf numFmtId="0" fontId="8" fillId="3" borderId="20" xfId="1" applyFont="1" applyFill="1" applyBorder="1" applyAlignment="1" applyProtection="1">
      <alignment horizontal="center" vertical="center"/>
      <protection locked="0"/>
    </xf>
    <xf numFmtId="0" fontId="8" fillId="3" borderId="19" xfId="1" applyFont="1" applyFill="1" applyBorder="1" applyAlignment="1" applyProtection="1">
      <alignment horizontal="center" vertical="center"/>
      <protection locked="0"/>
    </xf>
    <xf numFmtId="0" fontId="6" fillId="5" borderId="21" xfId="1" applyFont="1" applyFill="1" applyBorder="1" applyAlignment="1" applyProtection="1">
      <alignment horizontal="center" vertical="center" wrapText="1"/>
    </xf>
    <xf numFmtId="0" fontId="6" fillId="5" borderId="20" xfId="1" applyFont="1" applyFill="1" applyBorder="1" applyAlignment="1" applyProtection="1">
      <alignment horizontal="center" vertical="center"/>
    </xf>
    <xf numFmtId="0" fontId="6" fillId="5" borderId="19" xfId="1" applyFont="1" applyFill="1" applyBorder="1" applyAlignment="1" applyProtection="1">
      <alignment horizontal="center" vertical="center"/>
    </xf>
    <xf numFmtId="20" fontId="2" fillId="0" borderId="11" xfId="1" applyNumberFormat="1" applyFont="1" applyFill="1" applyBorder="1" applyAlignment="1" applyProtection="1">
      <alignment horizontal="center" vertical="center"/>
    </xf>
    <xf numFmtId="20" fontId="2" fillId="0" borderId="8" xfId="1" applyNumberFormat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/>
    </xf>
    <xf numFmtId="14" fontId="1" fillId="4" borderId="12" xfId="1" applyNumberFormat="1" applyFont="1" applyFill="1" applyBorder="1" applyAlignment="1" applyProtection="1">
      <alignment horizontal="center" vertical="center" wrapText="1"/>
    </xf>
    <xf numFmtId="14" fontId="1" fillId="4" borderId="9" xfId="1" applyNumberFormat="1" applyFont="1" applyFill="1" applyBorder="1" applyAlignment="1" applyProtection="1">
      <alignment horizontal="center" vertical="center" wrapText="1"/>
    </xf>
    <xf numFmtId="0" fontId="1" fillId="4" borderId="27" xfId="1" applyFont="1" applyFill="1" applyBorder="1" applyAlignment="1" applyProtection="1">
      <alignment horizontal="center" vertical="center" textRotation="90"/>
    </xf>
    <xf numFmtId="0" fontId="1" fillId="4" borderId="28" xfId="1" applyFont="1" applyFill="1" applyBorder="1" applyAlignment="1" applyProtection="1">
      <alignment horizontal="center" vertical="center" textRotation="90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5" xfId="1" applyFont="1" applyFill="1" applyBorder="1" applyAlignment="1" applyProtection="1">
      <alignment horizontal="center" vertical="center"/>
    </xf>
    <xf numFmtId="0" fontId="2" fillId="0" borderId="29" xfId="1" applyFont="1" applyFill="1" applyBorder="1" applyAlignment="1" applyProtection="1">
      <alignment horizontal="center" vertical="center"/>
    </xf>
    <xf numFmtId="0" fontId="2" fillId="0" borderId="30" xfId="1" applyFont="1" applyFill="1" applyBorder="1" applyAlignment="1" applyProtection="1">
      <alignment horizontal="center" vertical="center"/>
    </xf>
    <xf numFmtId="0" fontId="4" fillId="2" borderId="5" xfId="1" applyFont="1" applyFill="1" applyBorder="1" applyAlignment="1" applyProtection="1">
      <alignment textRotation="90"/>
    </xf>
    <xf numFmtId="0" fontId="5" fillId="2" borderId="5" xfId="1" applyFont="1" applyFill="1" applyBorder="1" applyProtection="1"/>
    <xf numFmtId="14" fontId="1" fillId="2" borderId="4" xfId="1" applyNumberFormat="1" applyFont="1" applyFill="1" applyBorder="1" applyAlignment="1" applyProtection="1">
      <alignment vertical="center" wrapText="1"/>
    </xf>
    <xf numFmtId="20" fontId="12" fillId="2" borderId="4" xfId="1" applyNumberFormat="1" applyFont="1" applyFill="1" applyBorder="1" applyAlignment="1" applyProtection="1">
      <alignment vertical="center"/>
    </xf>
    <xf numFmtId="0" fontId="12" fillId="2" borderId="4" xfId="1" applyFont="1" applyFill="1" applyBorder="1" applyAlignment="1" applyProtection="1">
      <alignment vertical="center"/>
    </xf>
    <xf numFmtId="0" fontId="4" fillId="6" borderId="2" xfId="1" applyFont="1" applyFill="1" applyBorder="1" applyProtection="1"/>
    <xf numFmtId="0" fontId="4" fillId="6" borderId="0" xfId="1" applyFont="1" applyFill="1" applyBorder="1" applyProtection="1"/>
    <xf numFmtId="14" fontId="1" fillId="6" borderId="0" xfId="1" applyNumberFormat="1" applyFont="1" applyFill="1" applyBorder="1" applyAlignment="1" applyProtection="1">
      <alignment vertical="center"/>
    </xf>
    <xf numFmtId="20" fontId="12" fillId="6" borderId="0" xfId="1" applyNumberFormat="1" applyFont="1" applyFill="1" applyBorder="1" applyAlignment="1" applyProtection="1">
      <alignment vertical="center"/>
    </xf>
    <xf numFmtId="0" fontId="12" fillId="6" borderId="0" xfId="1" applyFont="1" applyFill="1" applyBorder="1" applyAlignment="1" applyProtection="1">
      <alignment vertical="center"/>
    </xf>
    <xf numFmtId="0" fontId="12" fillId="6" borderId="0" xfId="1" applyFont="1" applyFill="1" applyBorder="1" applyAlignment="1" applyProtection="1">
      <alignment vertical="top" wrapText="1"/>
    </xf>
    <xf numFmtId="0" fontId="4" fillId="6" borderId="0" xfId="1" applyFont="1" applyFill="1" applyBorder="1" applyAlignment="1" applyProtection="1">
      <alignment vertical="center"/>
    </xf>
    <xf numFmtId="0" fontId="4" fillId="6" borderId="0" xfId="1" applyFont="1" applyFill="1" applyProtection="1"/>
    <xf numFmtId="0" fontId="4" fillId="6" borderId="0" xfId="1" applyFont="1" applyFill="1" applyAlignment="1" applyProtection="1">
      <alignment horizontal="center"/>
    </xf>
    <xf numFmtId="0" fontId="4" fillId="6" borderId="0" xfId="1" applyFont="1" applyFill="1" applyAlignment="1" applyProtection="1">
      <alignment vertical="center"/>
    </xf>
    <xf numFmtId="14" fontId="4" fillId="6" borderId="0" xfId="1" applyNumberFormat="1" applyFont="1" applyFill="1" applyBorder="1" applyProtection="1"/>
    <xf numFmtId="0" fontId="4" fillId="6" borderId="0" xfId="1" applyFont="1" applyFill="1" applyBorder="1" applyAlignment="1" applyProtection="1">
      <alignment horizontal="center"/>
    </xf>
    <xf numFmtId="14" fontId="4" fillId="6" borderId="0" xfId="1" applyNumberFormat="1" applyFont="1" applyFill="1" applyProtection="1"/>
    <xf numFmtId="0" fontId="4" fillId="6" borderId="1" xfId="1" applyFont="1" applyFill="1" applyBorder="1" applyProtection="1"/>
    <xf numFmtId="0" fontId="4" fillId="6" borderId="16" xfId="1" applyFont="1" applyFill="1" applyBorder="1" applyProtection="1"/>
    <xf numFmtId="0" fontId="0" fillId="6" borderId="0" xfId="1" applyFont="1" applyFill="1" applyBorder="1" applyAlignment="1" applyProtection="1">
      <alignment vertical="top" wrapText="1"/>
    </xf>
    <xf numFmtId="0" fontId="12" fillId="2" borderId="4" xfId="1" applyFont="1" applyFill="1" applyBorder="1" applyAlignment="1" applyProtection="1">
      <alignment horizontal="center" vertical="center"/>
    </xf>
    <xf numFmtId="0" fontId="12" fillId="6" borderId="0" xfId="1" applyFont="1" applyFill="1" applyBorder="1" applyAlignment="1" applyProtection="1">
      <alignment horizontal="center" vertical="center"/>
    </xf>
  </cellXfs>
  <cellStyles count="2">
    <cellStyle name="Standard" xfId="0" builtinId="0"/>
    <cellStyle name="Standard 2" xfId="1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ont>
        <b/>
        <i val="0"/>
        <color rgb="FFFF0000"/>
      </font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pcrohr/Desktop/J&#252;rgen/001_WM-2018/Spielplan/tz-wm-spielplan-2018-excel_spielor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elplan"/>
      <sheetName val="Kalender"/>
      <sheetName val="Spielorte - Stadien"/>
      <sheetName val="Tabelle1"/>
    </sheetNames>
    <sheetDataSet>
      <sheetData sheetId="0"/>
      <sheetData sheetId="1">
        <row r="4">
          <cell r="B4" t="str">
            <v>Datum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/>
  <dimension ref="A1:XFD61"/>
  <sheetViews>
    <sheetView tabSelected="1" zoomScaleNormal="100" workbookViewId="0">
      <selection activeCell="F15" sqref="F15"/>
    </sheetView>
  </sheetViews>
  <sheetFormatPr baseColWidth="10" defaultColWidth="11.5546875" defaultRowHeight="0" customHeight="1" zeroHeight="1" x14ac:dyDescent="0.2"/>
  <cols>
    <col min="1" max="1" width="0.88671875" style="3" customWidth="1"/>
    <col min="2" max="2" width="8.77734375" style="1" customWidth="1"/>
    <col min="3" max="3" width="9.77734375" style="4" customWidth="1"/>
    <col min="4" max="4" width="9.33203125" style="1" customWidth="1"/>
    <col min="5" max="5" width="6.88671875" style="1" customWidth="1"/>
    <col min="6" max="6" width="10.77734375" style="1" customWidth="1"/>
    <col min="7" max="7" width="1.77734375" style="1" customWidth="1"/>
    <col min="8" max="8" width="12.21875" style="36" customWidth="1"/>
    <col min="9" max="9" width="5.88671875" style="36" customWidth="1"/>
    <col min="10" max="10" width="12.21875" style="36" customWidth="1"/>
    <col min="11" max="11" width="1.77734375" style="1" customWidth="1"/>
    <col min="12" max="13" width="4.77734375" style="36" customWidth="1"/>
    <col min="14" max="14" width="0.88671875" style="1" customWidth="1"/>
    <col min="15" max="15" width="0.88671875" style="3" customWidth="1"/>
    <col min="16" max="16" width="42.6640625" style="1" customWidth="1"/>
    <col min="17" max="17" width="11.5546875" style="2" customWidth="1"/>
    <col min="18" max="18" width="11.5546875" style="2" hidden="1" customWidth="1"/>
    <col min="19" max="19" width="11.5546875" style="1" hidden="1" customWidth="1"/>
    <col min="20" max="21" width="2.77734375" style="36" hidden="1" customWidth="1"/>
    <col min="22" max="25" width="11.5546875" style="1" hidden="1" customWidth="1"/>
    <col min="26" max="26" width="3.77734375" style="1" hidden="1" customWidth="1"/>
    <col min="27" max="27" width="11.5546875" style="1" hidden="1" customWidth="1"/>
    <col min="28" max="28" width="3.77734375" style="1" hidden="1" customWidth="1"/>
    <col min="29" max="33" width="11.5546875" style="1" hidden="1" customWidth="1"/>
    <col min="34" max="34" width="6.6640625" style="1" hidden="1" customWidth="1"/>
    <col min="35" max="39" width="11.5546875" style="1" hidden="1" customWidth="1"/>
    <col min="40" max="40" width="0" style="1" hidden="1" customWidth="1"/>
    <col min="41" max="46" width="11.5546875" style="1" hidden="1" customWidth="1"/>
    <col min="47" max="16372" width="0" style="1" hidden="1" customWidth="1"/>
    <col min="16373" max="16384" width="11.5546875" style="85"/>
  </cols>
  <sheetData>
    <row r="1" spans="1:34" ht="20.100000000000001" customHeight="1" x14ac:dyDescent="0.2">
      <c r="A1" s="6"/>
      <c r="B1" s="42" t="s">
        <v>19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  <c r="O1" s="92"/>
      <c r="P1" s="93"/>
      <c r="Q1" s="79"/>
      <c r="V1" s="51" t="s">
        <v>18</v>
      </c>
      <c r="W1" s="51"/>
      <c r="X1" s="51"/>
    </row>
    <row r="2" spans="1:34" ht="20.100000000000001" customHeight="1" x14ac:dyDescent="0.2">
      <c r="A2" s="6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  <c r="O2" s="79"/>
      <c r="P2" s="93"/>
      <c r="Q2" s="79"/>
      <c r="V2" s="1" t="s">
        <v>17</v>
      </c>
      <c r="X2" s="1" t="s">
        <v>16</v>
      </c>
    </row>
    <row r="3" spans="1:34" ht="20.100000000000001" customHeight="1" thickBot="1" x14ac:dyDescent="0.25">
      <c r="A3" s="6"/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50"/>
      <c r="O3" s="79"/>
      <c r="P3" s="93"/>
      <c r="Q3" s="79"/>
      <c r="V3" s="1">
        <f>IF(ISBLANK(D5)=FALSE,1,0)</f>
        <v>0</v>
      </c>
      <c r="X3" s="1">
        <f>IF(ISBLANK(I5)=FALSE,1,0)</f>
        <v>0</v>
      </c>
    </row>
    <row r="4" spans="1:34" ht="5.0999999999999996" customHeight="1" thickBot="1" x14ac:dyDescent="0.25">
      <c r="A4" s="6"/>
      <c r="B4" s="35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3"/>
      <c r="O4" s="79"/>
      <c r="P4" s="93"/>
      <c r="Q4" s="79"/>
    </row>
    <row r="5" spans="1:34" ht="20.100000000000001" customHeight="1" thickBot="1" x14ac:dyDescent="0.25">
      <c r="A5" s="6"/>
      <c r="B5" s="28"/>
      <c r="C5" s="32" t="s">
        <v>15</v>
      </c>
      <c r="D5" s="52"/>
      <c r="E5" s="53"/>
      <c r="F5" s="54"/>
      <c r="G5" s="31"/>
      <c r="H5" s="30" t="s">
        <v>14</v>
      </c>
      <c r="I5" s="55"/>
      <c r="J5" s="56"/>
      <c r="K5" s="56"/>
      <c r="L5" s="56"/>
      <c r="M5" s="57"/>
      <c r="N5" s="29"/>
      <c r="O5" s="79"/>
      <c r="P5" s="93"/>
      <c r="Q5" s="79"/>
      <c r="X5" s="1" t="s">
        <v>13</v>
      </c>
    </row>
    <row r="6" spans="1:34" ht="5.0999999999999996" customHeight="1" thickBot="1" x14ac:dyDescent="0.25">
      <c r="A6" s="6"/>
      <c r="B6" s="23"/>
      <c r="C6" s="22"/>
      <c r="D6" s="21"/>
      <c r="E6" s="21"/>
      <c r="F6" s="21"/>
      <c r="G6" s="21"/>
      <c r="H6" s="20"/>
      <c r="I6" s="20"/>
      <c r="J6" s="20"/>
      <c r="K6" s="21"/>
      <c r="L6" s="20"/>
      <c r="M6" s="20"/>
      <c r="N6" s="19"/>
      <c r="O6" s="79"/>
      <c r="P6" s="93"/>
      <c r="Q6" s="79"/>
    </row>
    <row r="7" spans="1:34" ht="5.0999999999999996" customHeight="1" thickBot="1" x14ac:dyDescent="0.25">
      <c r="A7" s="6"/>
      <c r="B7" s="28"/>
      <c r="C7" s="27"/>
      <c r="D7" s="26"/>
      <c r="E7" s="26"/>
      <c r="F7" s="26"/>
      <c r="G7" s="26"/>
      <c r="H7" s="25"/>
      <c r="I7" s="25"/>
      <c r="J7" s="25"/>
      <c r="K7" s="26"/>
      <c r="L7" s="25"/>
      <c r="M7" s="25"/>
      <c r="N7" s="24"/>
      <c r="O7" s="79"/>
      <c r="P7" s="93"/>
      <c r="Q7" s="79"/>
    </row>
    <row r="8" spans="1:34" ht="39.950000000000003" customHeight="1" thickBot="1" x14ac:dyDescent="0.25">
      <c r="A8" s="6"/>
      <c r="B8" s="58" t="str">
        <f>IF(V3+X3+X8=3,"Super, alle Eintragungen sind jetzt vorhanden!   Tippschein lokal speichern und senden an: 
'juergis_em_studio@aol.com'      Viel Erfolg beim Tippspiel und viel Spaß im WM-Studio!","Ist der Tippschein korrekt ausgefüllt?   Bitte   NAME,   VORNAME,  und deinen   TIPP eintragen")</f>
        <v>Ist der Tippschein korrekt ausgefüllt?   Bitte   NAME,   VORNAME,  und deinen   TIPP eintragen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60"/>
      <c r="O8" s="79"/>
      <c r="P8" s="93"/>
      <c r="Q8" s="79"/>
      <c r="X8" s="1">
        <f>IF(AND(T60=2,(U60-W60-AA60)=0),1,0)</f>
        <v>0</v>
      </c>
    </row>
    <row r="9" spans="1:34" ht="5.0999999999999996" customHeight="1" thickBot="1" x14ac:dyDescent="0.25">
      <c r="A9" s="6"/>
      <c r="B9" s="23"/>
      <c r="C9" s="22"/>
      <c r="D9" s="21"/>
      <c r="E9" s="21"/>
      <c r="F9" s="21"/>
      <c r="G9" s="21"/>
      <c r="H9" s="20"/>
      <c r="I9" s="20"/>
      <c r="J9" s="20"/>
      <c r="K9" s="21"/>
      <c r="L9" s="20"/>
      <c r="M9" s="20"/>
      <c r="N9" s="19"/>
      <c r="O9" s="79"/>
      <c r="P9" s="93"/>
      <c r="Q9" s="79"/>
      <c r="R9" s="2">
        <v>0</v>
      </c>
    </row>
    <row r="10" spans="1:34" ht="65.099999999999994" customHeight="1" thickBot="1" x14ac:dyDescent="0.25">
      <c r="A10" s="6"/>
      <c r="B10" s="6"/>
      <c r="C10" s="18" t="str">
        <f>[1]Kalender!B4</f>
        <v>Datum</v>
      </c>
      <c r="D10" s="17" t="s">
        <v>12</v>
      </c>
      <c r="E10" s="67" t="s">
        <v>11</v>
      </c>
      <c r="F10" s="68"/>
      <c r="G10" s="17"/>
      <c r="H10" s="39" t="s">
        <v>10</v>
      </c>
      <c r="I10" s="40"/>
      <c r="J10" s="41"/>
      <c r="K10" s="17"/>
      <c r="L10" s="17" t="s">
        <v>9</v>
      </c>
      <c r="M10" s="16" t="s">
        <v>8</v>
      </c>
      <c r="N10" s="73"/>
      <c r="O10" s="79"/>
      <c r="P10" s="93"/>
      <c r="Q10" s="84"/>
      <c r="R10" s="7">
        <v>1</v>
      </c>
      <c r="AC10" s="15" t="s">
        <v>7</v>
      </c>
      <c r="AD10" s="15" t="s">
        <v>6</v>
      </c>
      <c r="AE10" s="15" t="s">
        <v>5</v>
      </c>
      <c r="AF10" s="15" t="s">
        <v>4</v>
      </c>
      <c r="AG10" s="15" t="s">
        <v>3</v>
      </c>
      <c r="AH10" s="1" t="s">
        <v>2</v>
      </c>
    </row>
    <row r="11" spans="1:34" ht="20.100000000000001" customHeight="1" x14ac:dyDescent="0.2">
      <c r="A11" s="6"/>
      <c r="B11" s="6"/>
      <c r="C11" s="65" t="s">
        <v>20</v>
      </c>
      <c r="D11" s="61" t="s">
        <v>21</v>
      </c>
      <c r="E11" s="69" t="s">
        <v>22</v>
      </c>
      <c r="F11" s="70"/>
      <c r="G11" s="63"/>
      <c r="H11" s="63" t="s">
        <v>23</v>
      </c>
      <c r="I11" s="63"/>
      <c r="J11" s="63"/>
      <c r="K11" s="37"/>
      <c r="L11" s="14"/>
      <c r="M11" s="13"/>
      <c r="N11" s="10"/>
      <c r="O11" s="79"/>
      <c r="P11" s="93"/>
      <c r="Q11" s="84"/>
      <c r="R11" s="7">
        <v>2</v>
      </c>
      <c r="T11" s="36">
        <f t="shared" ref="T11:T14" si="0">IF(ISBLANK(L11)=FALSE,1,0)</f>
        <v>0</v>
      </c>
      <c r="U11" s="8">
        <f>IF(L11=L12,1,0)</f>
        <v>1</v>
      </c>
      <c r="W11" s="1">
        <f>IF(AND(L11=L12,ISBLANK(M11)=TRUE),1,0)</f>
        <v>1</v>
      </c>
      <c r="X11" s="1">
        <f>IF(AND(U12=1,W11=0),1,0)</f>
        <v>0</v>
      </c>
      <c r="Y11" s="1">
        <f t="shared" ref="Y11:Y14" si="1">IF(M11="x",1,0)</f>
        <v>0</v>
      </c>
      <c r="AA11" s="1">
        <f>IF(AND(L11&lt;&gt;L12,OR(M11="x",M12="x")),1,0)</f>
        <v>0</v>
      </c>
      <c r="AC11" s="1">
        <f>IF(AND(L11&gt;L12,OR(M11="x",M12="x")),1,0)</f>
        <v>0</v>
      </c>
      <c r="AD11" s="1">
        <f>IF(AND(L11&lt;L12,OR(M11="x",M12="x")),1,0)</f>
        <v>0</v>
      </c>
      <c r="AE11" s="1">
        <f>IF(AND(L11=L12,AND(M11="x",M12="x")),1,0)</f>
        <v>0</v>
      </c>
      <c r="AF11" s="1">
        <f>IF(AND(L11&gt;L12,AND(M11="x",M12="x")),1,0)</f>
        <v>0</v>
      </c>
      <c r="AG11" s="1">
        <f>IF(AND(L11&lt;L12,AND(M11="x",M12="x")),1,0)</f>
        <v>0</v>
      </c>
      <c r="AH11" s="1">
        <f>SUM(AC11:AG11)</f>
        <v>0</v>
      </c>
    </row>
    <row r="12" spans="1:34" ht="20.100000000000001" customHeight="1" thickBot="1" x14ac:dyDescent="0.25">
      <c r="A12" s="6"/>
      <c r="B12" s="6"/>
      <c r="C12" s="66"/>
      <c r="D12" s="62"/>
      <c r="E12" s="71"/>
      <c r="F12" s="72"/>
      <c r="G12" s="64"/>
      <c r="H12" s="64" t="s">
        <v>0</v>
      </c>
      <c r="I12" s="64"/>
      <c r="J12" s="64"/>
      <c r="K12" s="38"/>
      <c r="L12" s="12"/>
      <c r="M12" s="11"/>
      <c r="N12" s="74"/>
      <c r="O12" s="79"/>
      <c r="P12" s="93"/>
      <c r="Q12" s="84"/>
      <c r="R12" s="7">
        <v>3</v>
      </c>
      <c r="T12" s="36">
        <f t="shared" si="0"/>
        <v>0</v>
      </c>
      <c r="U12" s="8"/>
      <c r="W12" s="1">
        <f>IF(AND(L11=L12,ISBLANK(M12)),1,0)</f>
        <v>1</v>
      </c>
      <c r="Y12" s="1">
        <f t="shared" si="1"/>
        <v>0</v>
      </c>
    </row>
    <row r="13" spans="1:34" ht="5.0999999999999996" customHeight="1" thickBot="1" x14ac:dyDescent="0.25">
      <c r="A13" s="6"/>
      <c r="B13" s="5"/>
      <c r="C13" s="75"/>
      <c r="D13" s="76"/>
      <c r="E13" s="77"/>
      <c r="F13" s="77"/>
      <c r="G13" s="77"/>
      <c r="H13" s="77"/>
      <c r="I13" s="77"/>
      <c r="J13" s="77"/>
      <c r="K13" s="77"/>
      <c r="L13" s="94"/>
      <c r="M13" s="94"/>
      <c r="N13" s="9"/>
      <c r="O13" s="79"/>
      <c r="P13" s="83"/>
      <c r="Q13" s="84" t="s">
        <v>1</v>
      </c>
      <c r="R13" s="7">
        <v>4</v>
      </c>
      <c r="T13" s="36">
        <f t="shared" si="0"/>
        <v>0</v>
      </c>
      <c r="U13" s="8"/>
      <c r="W13" s="1">
        <f>IF(AND(L13=L14,ISBLANK(M13)=TRUE),1,0)</f>
        <v>1</v>
      </c>
      <c r="Y13" s="1">
        <f t="shared" si="1"/>
        <v>0</v>
      </c>
      <c r="AA13" s="1">
        <f>IF(AND(L13&lt;&gt;L14,OR(M13="x",M14="x")),1,0)</f>
        <v>0</v>
      </c>
      <c r="AC13" s="1">
        <f>IF(AND(L13&gt;L14,OR(M13="x",M14="x")),1,0)</f>
        <v>0</v>
      </c>
      <c r="AD13" s="1">
        <f>IF(AND(L13&lt;L14,OR(M13="x",M14="x")),1,0)</f>
        <v>0</v>
      </c>
      <c r="AE13" s="1">
        <f>IF(AND(L13=L14,AND(M13="x",M14="x")),1,0)</f>
        <v>0</v>
      </c>
      <c r="AF13" s="1">
        <f>IF(AND(L13&gt;L14,AND(M13="x",M14="x")),1,0)</f>
        <v>0</v>
      </c>
      <c r="AG13" s="1">
        <f>IF(AND(L13&lt;L14,AND(M13="x",M14="x")),1,0)</f>
        <v>0</v>
      </c>
      <c r="AH13" s="1">
        <f>SUM(AC13:AG13)</f>
        <v>0</v>
      </c>
    </row>
    <row r="14" spans="1:34" s="85" customFormat="1" ht="20.100000000000001" customHeight="1" x14ac:dyDescent="0.2">
      <c r="A14" s="78"/>
      <c r="B14" s="79"/>
      <c r="C14" s="80"/>
      <c r="D14" s="81"/>
      <c r="E14" s="82"/>
      <c r="F14" s="82"/>
      <c r="G14" s="82"/>
      <c r="H14" s="82"/>
      <c r="I14" s="82"/>
      <c r="J14" s="82"/>
      <c r="K14" s="82"/>
      <c r="L14" s="95"/>
      <c r="M14" s="95"/>
      <c r="N14" s="79"/>
      <c r="O14" s="79"/>
      <c r="P14" s="83"/>
      <c r="Q14" s="84"/>
      <c r="R14" s="84">
        <v>5</v>
      </c>
      <c r="T14" s="86">
        <f t="shared" si="0"/>
        <v>0</v>
      </c>
      <c r="U14" s="87"/>
      <c r="W14" s="85">
        <f>IF(AND(L13=L14,ISBLANK(M14)),1,0)</f>
        <v>1</v>
      </c>
      <c r="Y14" s="85">
        <f t="shared" si="1"/>
        <v>0</v>
      </c>
    </row>
    <row r="15" spans="1:34" s="85" customFormat="1" ht="20.100000000000001" customHeight="1" x14ac:dyDescent="0.2">
      <c r="A15" s="78"/>
      <c r="B15" s="79"/>
      <c r="C15" s="88"/>
      <c r="D15" s="79"/>
      <c r="E15" s="79"/>
      <c r="F15" s="79"/>
      <c r="G15" s="79"/>
      <c r="H15" s="89"/>
      <c r="I15" s="89"/>
      <c r="J15" s="89"/>
      <c r="K15" s="79"/>
      <c r="L15" s="89"/>
      <c r="M15" s="89"/>
      <c r="N15" s="79"/>
      <c r="O15" s="79"/>
      <c r="P15" s="83"/>
      <c r="Q15" s="84"/>
      <c r="R15" s="84">
        <v>6</v>
      </c>
      <c r="T15" s="86"/>
      <c r="U15" s="87"/>
    </row>
    <row r="16" spans="1:34" s="85" customFormat="1" ht="20.100000000000001" customHeight="1" x14ac:dyDescent="0.2">
      <c r="A16" s="78"/>
      <c r="B16" s="79"/>
      <c r="C16" s="88"/>
      <c r="D16" s="79"/>
      <c r="E16" s="79"/>
      <c r="F16" s="79"/>
      <c r="G16" s="79"/>
      <c r="H16" s="89"/>
      <c r="I16" s="89"/>
      <c r="J16" s="89"/>
      <c r="K16" s="79"/>
      <c r="L16" s="89"/>
      <c r="M16" s="89"/>
      <c r="N16" s="79"/>
      <c r="O16" s="79"/>
      <c r="P16" s="79"/>
      <c r="Q16" s="84"/>
      <c r="R16" s="84">
        <v>7</v>
      </c>
      <c r="T16" s="86"/>
      <c r="U16" s="87"/>
    </row>
    <row r="17" spans="1:21" s="85" customFormat="1" ht="20.100000000000001" customHeight="1" x14ac:dyDescent="0.2">
      <c r="A17" s="78"/>
      <c r="C17" s="90"/>
      <c r="H17" s="86"/>
      <c r="I17" s="86"/>
      <c r="J17" s="86"/>
      <c r="L17" s="86"/>
      <c r="M17" s="86"/>
      <c r="Q17" s="84"/>
      <c r="R17" s="84">
        <v>8</v>
      </c>
      <c r="T17" s="86"/>
      <c r="U17" s="87"/>
    </row>
    <row r="18" spans="1:21" s="85" customFormat="1" ht="20.100000000000001" customHeight="1" x14ac:dyDescent="0.2">
      <c r="A18" s="78"/>
      <c r="C18" s="90"/>
      <c r="H18" s="86"/>
      <c r="I18" s="86"/>
      <c r="J18" s="86"/>
      <c r="L18" s="86"/>
      <c r="M18" s="86"/>
      <c r="Q18" s="84"/>
      <c r="R18" s="84">
        <v>9</v>
      </c>
      <c r="T18" s="86"/>
      <c r="U18" s="87"/>
    </row>
    <row r="19" spans="1:21" s="85" customFormat="1" ht="20.100000000000001" customHeight="1" x14ac:dyDescent="0.2">
      <c r="A19" s="78"/>
      <c r="C19" s="90"/>
      <c r="H19" s="86"/>
      <c r="I19" s="86"/>
      <c r="J19" s="86"/>
      <c r="L19" s="86"/>
      <c r="M19" s="86"/>
      <c r="Q19" s="84"/>
      <c r="R19" s="84">
        <v>10</v>
      </c>
      <c r="T19" s="86"/>
      <c r="U19" s="87"/>
    </row>
    <row r="20" spans="1:21" s="85" customFormat="1" ht="20.100000000000001" customHeight="1" x14ac:dyDescent="0.2">
      <c r="A20" s="78"/>
      <c r="C20" s="90"/>
      <c r="H20" s="86"/>
      <c r="I20" s="86"/>
      <c r="J20" s="86"/>
      <c r="L20" s="86"/>
      <c r="M20" s="86"/>
      <c r="Q20" s="84"/>
      <c r="R20" s="84"/>
      <c r="T20" s="86"/>
      <c r="U20" s="87"/>
    </row>
    <row r="21" spans="1:21" s="85" customFormat="1" ht="20.100000000000001" customHeight="1" x14ac:dyDescent="0.2">
      <c r="A21" s="78"/>
      <c r="C21" s="90"/>
      <c r="H21" s="86"/>
      <c r="I21" s="86"/>
      <c r="J21" s="86"/>
      <c r="L21" s="86"/>
      <c r="M21" s="86"/>
      <c r="Q21" s="84"/>
      <c r="R21" s="84"/>
      <c r="T21" s="86"/>
      <c r="U21" s="87"/>
    </row>
    <row r="22" spans="1:21" s="85" customFormat="1" ht="20.100000000000001" customHeight="1" x14ac:dyDescent="0.2">
      <c r="A22" s="78"/>
      <c r="C22" s="90"/>
      <c r="H22" s="86"/>
      <c r="I22" s="86"/>
      <c r="J22" s="86"/>
      <c r="L22" s="86"/>
      <c r="M22" s="86"/>
      <c r="Q22" s="84">
        <f>IF(OR(AND(L11&lt;L12,M11="X"),AND(L11&gt;L12,M11="x"),AND(L11&lt;L12,M12="X"),AND(L11&gt;L12,M12="x"),AND(Y11=1,Y12=1)),1,0)</f>
        <v>0</v>
      </c>
      <c r="R22" s="84"/>
      <c r="T22" s="86"/>
      <c r="U22" s="87"/>
    </row>
    <row r="23" spans="1:21" s="85" customFormat="1" ht="20.100000000000001" customHeight="1" x14ac:dyDescent="0.2">
      <c r="A23" s="78"/>
      <c r="C23" s="90"/>
      <c r="H23" s="86"/>
      <c r="I23" s="86"/>
      <c r="J23" s="86"/>
      <c r="L23" s="86"/>
      <c r="M23" s="86"/>
      <c r="Q23" s="84">
        <f>IF(OR(AND(L11&lt;L12,M11="X"),AND(L11&gt;L12,M11="X"),AND(L11&lt;L12,M12="X"),AND(L11&gt;L12,M12="X"),AND(Y11=1,Y12=1)),1,0)</f>
        <v>0</v>
      </c>
      <c r="R23" s="84"/>
      <c r="T23" s="86"/>
      <c r="U23" s="87"/>
    </row>
    <row r="24" spans="1:21" s="85" customFormat="1" ht="20.100000000000001" customHeight="1" x14ac:dyDescent="0.2">
      <c r="A24" s="78"/>
      <c r="C24" s="90"/>
      <c r="H24" s="86"/>
      <c r="I24" s="86"/>
      <c r="J24" s="86"/>
      <c r="L24" s="86"/>
      <c r="M24" s="86"/>
      <c r="Q24" s="84">
        <f>IF(OR(AND(L13&lt;L14,M13="X"),AND(L13&gt;L14,M13="x"),AND(L13&lt;L14,M14="X"),AND(L13&gt;L14,M14="x"),AND(Y13=1,Y14=1)),1,0)</f>
        <v>0</v>
      </c>
      <c r="R24" s="84"/>
      <c r="T24" s="86"/>
      <c r="U24" s="87"/>
    </row>
    <row r="25" spans="1:21" s="85" customFormat="1" ht="20.100000000000001" customHeight="1" x14ac:dyDescent="0.2">
      <c r="A25" s="78"/>
      <c r="C25" s="90"/>
      <c r="H25" s="86"/>
      <c r="I25" s="86"/>
      <c r="J25" s="86"/>
      <c r="L25" s="86"/>
      <c r="M25" s="86"/>
      <c r="Q25" s="84">
        <f>IF(OR(AND(L13&lt;L14,M13="X"),AND(L13&gt;L14,M13="x"),AND(L13&lt;L14,M14="X"),AND(L13&gt;L14,M14="x"),AND(Y13=1,Y14=1)),1,0)</f>
        <v>0</v>
      </c>
      <c r="R25" s="84"/>
      <c r="T25" s="86"/>
      <c r="U25" s="87"/>
    </row>
    <row r="26" spans="1:21" s="85" customFormat="1" ht="20.100000000000001" customHeight="1" x14ac:dyDescent="0.2">
      <c r="A26" s="78"/>
      <c r="C26" s="90"/>
      <c r="H26" s="86"/>
      <c r="I26" s="86"/>
      <c r="J26" s="86"/>
      <c r="L26" s="86"/>
      <c r="M26" s="86"/>
      <c r="Q26" s="84"/>
      <c r="R26" s="79"/>
      <c r="T26" s="86"/>
      <c r="U26" s="87"/>
    </row>
    <row r="27" spans="1:21" s="85" customFormat="1" ht="20.100000000000001" hidden="1" customHeight="1" x14ac:dyDescent="0.2">
      <c r="A27" s="78"/>
      <c r="C27" s="90"/>
      <c r="H27" s="86"/>
      <c r="I27" s="86"/>
      <c r="J27" s="86"/>
      <c r="L27" s="86"/>
      <c r="M27" s="86"/>
      <c r="Q27" s="84"/>
      <c r="R27" s="79"/>
      <c r="T27" s="86"/>
      <c r="U27" s="86"/>
    </row>
    <row r="28" spans="1:21" s="85" customFormat="1" ht="20.100000000000001" hidden="1" customHeight="1" x14ac:dyDescent="0.2">
      <c r="A28" s="78"/>
      <c r="C28" s="90"/>
      <c r="H28" s="86"/>
      <c r="I28" s="86"/>
      <c r="J28" s="86"/>
      <c r="L28" s="86"/>
      <c r="M28" s="86"/>
      <c r="Q28" s="84"/>
      <c r="R28" s="79"/>
      <c r="T28" s="86"/>
      <c r="U28" s="86"/>
    </row>
    <row r="29" spans="1:21" s="85" customFormat="1" ht="20.100000000000001" hidden="1" customHeight="1" x14ac:dyDescent="0.2">
      <c r="A29" s="78"/>
      <c r="C29" s="90"/>
      <c r="H29" s="86"/>
      <c r="I29" s="86"/>
      <c r="J29" s="86"/>
      <c r="L29" s="86"/>
      <c r="M29" s="86"/>
      <c r="Q29" s="84"/>
      <c r="R29" s="79"/>
      <c r="T29" s="86"/>
      <c r="U29" s="86"/>
    </row>
    <row r="30" spans="1:21" s="85" customFormat="1" ht="20.100000000000001" hidden="1" customHeight="1" x14ac:dyDescent="0.2">
      <c r="A30" s="78"/>
      <c r="C30" s="90"/>
      <c r="H30" s="86"/>
      <c r="I30" s="86"/>
      <c r="J30" s="86"/>
      <c r="L30" s="86"/>
      <c r="M30" s="86"/>
      <c r="Q30" s="84"/>
      <c r="R30" s="79"/>
      <c r="T30" s="86"/>
      <c r="U30" s="86"/>
    </row>
    <row r="31" spans="1:21" s="85" customFormat="1" ht="20.100000000000001" hidden="1" customHeight="1" x14ac:dyDescent="0.2">
      <c r="A31" s="78"/>
      <c r="C31" s="90"/>
      <c r="H31" s="86"/>
      <c r="I31" s="86"/>
      <c r="J31" s="86"/>
      <c r="L31" s="86"/>
      <c r="M31" s="86"/>
      <c r="Q31" s="84"/>
      <c r="R31" s="79"/>
      <c r="T31" s="86"/>
      <c r="U31" s="86"/>
    </row>
    <row r="32" spans="1:21" s="85" customFormat="1" ht="20.100000000000001" hidden="1" customHeight="1" x14ac:dyDescent="0.2">
      <c r="A32" s="78"/>
      <c r="C32" s="90"/>
      <c r="H32" s="86"/>
      <c r="I32" s="86"/>
      <c r="J32" s="86"/>
      <c r="L32" s="86"/>
      <c r="M32" s="86"/>
      <c r="Q32" s="84"/>
      <c r="R32" s="79"/>
      <c r="T32" s="86"/>
      <c r="U32" s="86"/>
    </row>
    <row r="33" spans="1:21" s="85" customFormat="1" ht="20.100000000000001" hidden="1" customHeight="1" x14ac:dyDescent="0.2">
      <c r="A33" s="78"/>
      <c r="C33" s="90"/>
      <c r="H33" s="86"/>
      <c r="I33" s="86"/>
      <c r="J33" s="86"/>
      <c r="L33" s="86"/>
      <c r="M33" s="86"/>
      <c r="Q33" s="84"/>
      <c r="R33" s="79"/>
      <c r="T33" s="86"/>
      <c r="U33" s="86"/>
    </row>
    <row r="34" spans="1:21" s="85" customFormat="1" ht="20.100000000000001" hidden="1" customHeight="1" x14ac:dyDescent="0.2">
      <c r="A34" s="78"/>
      <c r="C34" s="90"/>
      <c r="H34" s="86"/>
      <c r="I34" s="86"/>
      <c r="J34" s="86"/>
      <c r="L34" s="86"/>
      <c r="M34" s="86"/>
      <c r="Q34" s="84"/>
      <c r="R34" s="79"/>
      <c r="T34" s="86"/>
      <c r="U34" s="86"/>
    </row>
    <row r="35" spans="1:21" s="85" customFormat="1" ht="20.100000000000001" hidden="1" customHeight="1" x14ac:dyDescent="0.2">
      <c r="A35" s="78"/>
      <c r="C35" s="90"/>
      <c r="H35" s="86"/>
      <c r="I35" s="86"/>
      <c r="J35" s="86"/>
      <c r="L35" s="86"/>
      <c r="M35" s="86"/>
      <c r="Q35" s="84"/>
      <c r="R35" s="79"/>
      <c r="T35" s="86"/>
      <c r="U35" s="86"/>
    </row>
    <row r="36" spans="1:21" s="85" customFormat="1" ht="20.100000000000001" hidden="1" customHeight="1" x14ac:dyDescent="0.2">
      <c r="A36" s="78"/>
      <c r="C36" s="90"/>
      <c r="H36" s="86"/>
      <c r="I36" s="86"/>
      <c r="J36" s="86"/>
      <c r="L36" s="86"/>
      <c r="M36" s="86"/>
      <c r="Q36" s="84"/>
      <c r="R36" s="79"/>
      <c r="T36" s="86"/>
      <c r="U36" s="86"/>
    </row>
    <row r="37" spans="1:21" s="85" customFormat="1" ht="20.100000000000001" hidden="1" customHeight="1" x14ac:dyDescent="0.2">
      <c r="A37" s="78"/>
      <c r="C37" s="90"/>
      <c r="H37" s="86"/>
      <c r="I37" s="86"/>
      <c r="J37" s="86"/>
      <c r="L37" s="86"/>
      <c r="M37" s="86"/>
      <c r="Q37" s="84"/>
      <c r="R37" s="79"/>
      <c r="T37" s="86"/>
      <c r="U37" s="86"/>
    </row>
    <row r="38" spans="1:21" s="85" customFormat="1" ht="20.100000000000001" hidden="1" customHeight="1" x14ac:dyDescent="0.2">
      <c r="A38" s="78"/>
      <c r="C38" s="90"/>
      <c r="H38" s="86"/>
      <c r="I38" s="86"/>
      <c r="J38" s="86"/>
      <c r="L38" s="86"/>
      <c r="M38" s="86"/>
      <c r="Q38" s="84"/>
      <c r="R38" s="79"/>
      <c r="T38" s="86"/>
      <c r="U38" s="86"/>
    </row>
    <row r="39" spans="1:21" s="85" customFormat="1" ht="20.100000000000001" hidden="1" customHeight="1" x14ac:dyDescent="0.2">
      <c r="A39" s="78"/>
      <c r="C39" s="90"/>
      <c r="H39" s="86"/>
      <c r="I39" s="86"/>
      <c r="J39" s="86"/>
      <c r="L39" s="86"/>
      <c r="M39" s="86"/>
      <c r="Q39" s="84"/>
      <c r="R39" s="79"/>
      <c r="T39" s="86"/>
      <c r="U39" s="86"/>
    </row>
    <row r="40" spans="1:21" s="85" customFormat="1" ht="20.100000000000001" hidden="1" customHeight="1" x14ac:dyDescent="0.2">
      <c r="A40" s="78"/>
      <c r="C40" s="90"/>
      <c r="H40" s="86"/>
      <c r="I40" s="86"/>
      <c r="J40" s="86"/>
      <c r="L40" s="86"/>
      <c r="M40" s="86"/>
      <c r="Q40" s="84"/>
      <c r="R40" s="79"/>
      <c r="T40" s="86"/>
      <c r="U40" s="86"/>
    </row>
    <row r="41" spans="1:21" s="85" customFormat="1" ht="20.100000000000001" hidden="1" customHeight="1" x14ac:dyDescent="0.2">
      <c r="A41" s="78"/>
      <c r="C41" s="90"/>
      <c r="H41" s="86"/>
      <c r="I41" s="86"/>
      <c r="J41" s="86"/>
      <c r="L41" s="86"/>
      <c r="M41" s="86"/>
      <c r="Q41" s="84"/>
      <c r="R41" s="79"/>
      <c r="T41" s="86"/>
      <c r="U41" s="86"/>
    </row>
    <row r="42" spans="1:21" s="85" customFormat="1" ht="20.100000000000001" hidden="1" customHeight="1" x14ac:dyDescent="0.2">
      <c r="A42" s="78"/>
      <c r="C42" s="90"/>
      <c r="H42" s="86"/>
      <c r="I42" s="86"/>
      <c r="J42" s="86"/>
      <c r="L42" s="86"/>
      <c r="M42" s="86"/>
      <c r="Q42" s="79"/>
      <c r="R42" s="79"/>
      <c r="T42" s="86"/>
      <c r="U42" s="86"/>
    </row>
    <row r="43" spans="1:21" s="85" customFormat="1" ht="20.100000000000001" hidden="1" customHeight="1" x14ac:dyDescent="0.2">
      <c r="A43" s="78"/>
      <c r="C43" s="90"/>
      <c r="H43" s="86"/>
      <c r="I43" s="86"/>
      <c r="J43" s="86"/>
      <c r="L43" s="86"/>
      <c r="M43" s="86"/>
      <c r="P43" s="89"/>
      <c r="Q43" s="79"/>
      <c r="R43" s="79"/>
      <c r="T43" s="86"/>
      <c r="U43" s="86"/>
    </row>
    <row r="44" spans="1:21" s="85" customFormat="1" ht="20.100000000000001" hidden="1" customHeight="1" x14ac:dyDescent="0.2">
      <c r="A44" s="78"/>
      <c r="C44" s="90"/>
      <c r="H44" s="86"/>
      <c r="I44" s="86"/>
      <c r="J44" s="86"/>
      <c r="L44" s="86"/>
      <c r="M44" s="86"/>
      <c r="P44" s="89"/>
      <c r="Q44" s="79"/>
      <c r="R44" s="79"/>
      <c r="T44" s="86"/>
      <c r="U44" s="86"/>
    </row>
    <row r="45" spans="1:21" s="85" customFormat="1" ht="20.100000000000001" hidden="1" customHeight="1" x14ac:dyDescent="0.2">
      <c r="A45" s="78"/>
      <c r="C45" s="90"/>
      <c r="H45" s="86"/>
      <c r="I45" s="86"/>
      <c r="J45" s="86"/>
      <c r="L45" s="86"/>
      <c r="M45" s="86"/>
      <c r="Q45" s="79"/>
      <c r="R45" s="79"/>
      <c r="T45" s="86"/>
      <c r="U45" s="86"/>
    </row>
    <row r="46" spans="1:21" s="85" customFormat="1" ht="20.100000000000001" hidden="1" customHeight="1" x14ac:dyDescent="0.2">
      <c r="A46" s="78"/>
      <c r="C46" s="90"/>
      <c r="H46" s="86"/>
      <c r="I46" s="86"/>
      <c r="J46" s="86"/>
      <c r="L46" s="86"/>
      <c r="M46" s="86"/>
      <c r="Q46" s="79"/>
      <c r="R46" s="79"/>
      <c r="T46" s="86"/>
      <c r="U46" s="86"/>
    </row>
    <row r="47" spans="1:21" s="85" customFormat="1" ht="20.100000000000001" hidden="1" customHeight="1" x14ac:dyDescent="0.2">
      <c r="A47" s="78"/>
      <c r="C47" s="90"/>
      <c r="H47" s="86"/>
      <c r="I47" s="86"/>
      <c r="J47" s="86"/>
      <c r="L47" s="86"/>
      <c r="M47" s="86"/>
      <c r="Q47" s="89"/>
      <c r="R47" s="89"/>
      <c r="S47" s="89"/>
      <c r="T47" s="86"/>
      <c r="U47" s="86"/>
    </row>
    <row r="48" spans="1:21" s="85" customFormat="1" ht="20.100000000000001" hidden="1" customHeight="1" x14ac:dyDescent="0.2">
      <c r="A48" s="78"/>
      <c r="C48" s="90"/>
      <c r="H48" s="86"/>
      <c r="I48" s="86"/>
      <c r="J48" s="86"/>
      <c r="L48" s="86"/>
      <c r="M48" s="86"/>
      <c r="Q48" s="89"/>
      <c r="R48" s="89"/>
      <c r="S48" s="89"/>
      <c r="T48" s="86"/>
      <c r="U48" s="86"/>
    </row>
    <row r="49" spans="1:34" s="85" customFormat="1" ht="20.100000000000001" hidden="1" customHeight="1" x14ac:dyDescent="0.2">
      <c r="A49" s="78"/>
      <c r="C49" s="90"/>
      <c r="H49" s="86"/>
      <c r="I49" s="86"/>
      <c r="J49" s="86"/>
      <c r="L49" s="86"/>
      <c r="M49" s="86"/>
      <c r="Q49" s="79"/>
      <c r="R49" s="79"/>
      <c r="T49" s="86"/>
      <c r="U49" s="86"/>
    </row>
    <row r="50" spans="1:34" s="85" customFormat="1" ht="20.100000000000001" hidden="1" customHeight="1" x14ac:dyDescent="0.2">
      <c r="A50" s="78"/>
      <c r="C50" s="90"/>
      <c r="H50" s="86"/>
      <c r="I50" s="86"/>
      <c r="J50" s="86"/>
      <c r="L50" s="86"/>
      <c r="M50" s="86"/>
      <c r="Q50" s="79"/>
      <c r="R50" s="79"/>
      <c r="T50" s="86"/>
      <c r="U50" s="86"/>
    </row>
    <row r="51" spans="1:34" s="85" customFormat="1" ht="20.100000000000001" hidden="1" customHeight="1" x14ac:dyDescent="0.2">
      <c r="A51" s="91"/>
      <c r="C51" s="90"/>
      <c r="H51" s="86"/>
      <c r="I51" s="86"/>
      <c r="J51" s="86"/>
      <c r="L51" s="86"/>
      <c r="M51" s="86"/>
      <c r="Q51" s="79"/>
      <c r="R51" s="79"/>
      <c r="T51" s="86"/>
      <c r="U51" s="86"/>
    </row>
    <row r="52" spans="1:34" s="85" customFormat="1" ht="20.100000000000001" hidden="1" customHeight="1" x14ac:dyDescent="0.2">
      <c r="C52" s="90"/>
      <c r="H52" s="86"/>
      <c r="I52" s="86"/>
      <c r="J52" s="86"/>
      <c r="L52" s="86"/>
      <c r="M52" s="86"/>
      <c r="Q52" s="79"/>
      <c r="R52" s="79"/>
      <c r="T52" s="86"/>
      <c r="U52" s="86"/>
    </row>
    <row r="53" spans="1:34" s="85" customFormat="1" ht="20.100000000000001" hidden="1" customHeight="1" x14ac:dyDescent="0.2">
      <c r="C53" s="90"/>
      <c r="H53" s="86"/>
      <c r="I53" s="86"/>
      <c r="J53" s="86"/>
      <c r="L53" s="86"/>
      <c r="M53" s="86"/>
      <c r="Q53" s="79"/>
      <c r="R53" s="79"/>
      <c r="T53" s="86"/>
      <c r="U53" s="86"/>
    </row>
    <row r="54" spans="1:34" s="85" customFormat="1" ht="20.100000000000001" hidden="1" customHeight="1" x14ac:dyDescent="0.2">
      <c r="C54" s="90"/>
      <c r="H54" s="86"/>
      <c r="I54" s="86"/>
      <c r="J54" s="86"/>
      <c r="L54" s="86"/>
      <c r="M54" s="86"/>
      <c r="Q54" s="79"/>
      <c r="R54" s="79"/>
      <c r="T54" s="86"/>
      <c r="U54" s="86"/>
    </row>
    <row r="55" spans="1:34" s="85" customFormat="1" ht="20.100000000000001" hidden="1" customHeight="1" x14ac:dyDescent="0.2">
      <c r="C55" s="90"/>
      <c r="H55" s="86"/>
      <c r="I55" s="86"/>
      <c r="J55" s="86"/>
      <c r="L55" s="86"/>
      <c r="M55" s="86"/>
      <c r="Q55" s="79"/>
      <c r="R55" s="79"/>
      <c r="T55" s="86"/>
      <c r="U55" s="86"/>
    </row>
    <row r="56" spans="1:34" s="85" customFormat="1" ht="20.100000000000001" hidden="1" customHeight="1" x14ac:dyDescent="0.2">
      <c r="C56" s="90"/>
      <c r="H56" s="86"/>
      <c r="I56" s="86"/>
      <c r="J56" s="86"/>
      <c r="L56" s="86"/>
      <c r="M56" s="86"/>
      <c r="Q56" s="79"/>
      <c r="R56" s="79"/>
      <c r="T56" s="86"/>
      <c r="U56" s="86"/>
    </row>
    <row r="57" spans="1:34" s="85" customFormat="1" ht="20.100000000000001" hidden="1" customHeight="1" x14ac:dyDescent="0.2">
      <c r="C57" s="90"/>
      <c r="H57" s="86"/>
      <c r="I57" s="86"/>
      <c r="J57" s="86"/>
      <c r="L57" s="86"/>
      <c r="M57" s="86"/>
      <c r="Q57" s="79"/>
      <c r="R57" s="79"/>
      <c r="T57" s="86"/>
      <c r="U57" s="86"/>
    </row>
    <row r="58" spans="1:34" s="85" customFormat="1" ht="20.100000000000001" hidden="1" customHeight="1" x14ac:dyDescent="0.2">
      <c r="C58" s="90"/>
      <c r="H58" s="86"/>
      <c r="I58" s="86"/>
      <c r="J58" s="86"/>
      <c r="L58" s="86"/>
      <c r="M58" s="86"/>
      <c r="Q58" s="79"/>
      <c r="R58" s="79"/>
      <c r="T58" s="86"/>
      <c r="U58" s="86"/>
    </row>
    <row r="59" spans="1:34" s="85" customFormat="1" ht="6.95" customHeight="1" x14ac:dyDescent="0.2">
      <c r="C59" s="90"/>
      <c r="H59" s="86"/>
      <c r="I59" s="86"/>
      <c r="J59" s="86"/>
      <c r="L59" s="86"/>
      <c r="M59" s="86"/>
      <c r="Q59" s="79"/>
      <c r="R59" s="79"/>
      <c r="T59" s="86"/>
      <c r="U59" s="86"/>
    </row>
    <row r="60" spans="1:34" s="85" customFormat="1" ht="14.25" x14ac:dyDescent="0.2">
      <c r="C60" s="90"/>
      <c r="H60" s="86"/>
      <c r="I60" s="86"/>
      <c r="J60" s="86"/>
      <c r="L60" s="86"/>
      <c r="M60" s="86"/>
      <c r="Q60" s="79"/>
      <c r="R60" s="79"/>
      <c r="T60" s="86">
        <f>SUM(T11:T12)</f>
        <v>0</v>
      </c>
      <c r="U60" s="86">
        <f>SUM(U11:U18)</f>
        <v>1</v>
      </c>
      <c r="W60" s="85">
        <f>SUM(W11:W12)</f>
        <v>2</v>
      </c>
      <c r="AA60" s="85">
        <f>SUM(AA11:AA14)</f>
        <v>0</v>
      </c>
      <c r="AH60" s="85">
        <f>SUM(AH11:AH18)</f>
        <v>0</v>
      </c>
    </row>
    <row r="61" spans="1:34" s="85" customFormat="1" ht="14.25" customHeight="1" x14ac:dyDescent="0.2">
      <c r="C61" s="90"/>
      <c r="H61" s="86"/>
      <c r="I61" s="86"/>
      <c r="J61" s="86"/>
      <c r="L61" s="86"/>
      <c r="M61" s="86"/>
      <c r="Q61" s="79"/>
      <c r="R61" s="79"/>
      <c r="T61" s="86"/>
      <c r="U61" s="86"/>
    </row>
  </sheetData>
  <sheetProtection password="DDAB" sheet="1" objects="1" scenarios="1"/>
  <mergeCells count="13">
    <mergeCell ref="E10:F10"/>
    <mergeCell ref="E11:F12"/>
    <mergeCell ref="C11:C12"/>
    <mergeCell ref="H10:J10"/>
    <mergeCell ref="B1:N3"/>
    <mergeCell ref="V1:X1"/>
    <mergeCell ref="D5:F5"/>
    <mergeCell ref="I5:M5"/>
    <mergeCell ref="B8:N8"/>
    <mergeCell ref="D11:D12"/>
    <mergeCell ref="G11:G12"/>
    <mergeCell ref="H11:J11"/>
    <mergeCell ref="H12:J12"/>
  </mergeCells>
  <conditionalFormatting sqref="L11:L12">
    <cfRule type="expression" dxfId="10" priority="13">
      <formula>IF(ISBLANK(L11)=FALSE,1,0)</formula>
    </cfRule>
  </conditionalFormatting>
  <conditionalFormatting sqref="D5:F5">
    <cfRule type="expression" dxfId="9" priority="12">
      <formula>IF(ISBLANK(D5)=FALSE,1,0)</formula>
    </cfRule>
  </conditionalFormatting>
  <conditionalFormatting sqref="I5">
    <cfRule type="expression" dxfId="8" priority="11">
      <formula>IF(ISBLANK(I5)=FALSE,1,0)</formula>
    </cfRule>
  </conditionalFormatting>
  <conditionalFormatting sqref="B8:N8">
    <cfRule type="expression" dxfId="7" priority="10">
      <formula>IF($V$3+$X$3+$X$8=3,1,0)</formula>
    </cfRule>
  </conditionalFormatting>
  <conditionalFormatting sqref="M11">
    <cfRule type="expression" dxfId="5" priority="8">
      <formula>IF(AND(W11=1,W12=1,L11=L12),1,0)</formula>
    </cfRule>
  </conditionalFormatting>
  <conditionalFormatting sqref="M12">
    <cfRule type="expression" dxfId="4" priority="7">
      <formula>IF(AND(W11=1,W12=1),1,0)</formula>
    </cfRule>
  </conditionalFormatting>
  <conditionalFormatting sqref="M11">
    <cfRule type="expression" dxfId="3" priority="5">
      <formula>IF(AND(U11=1,SUM(Y11:Y12)=1),1,0)</formula>
    </cfRule>
  </conditionalFormatting>
  <conditionalFormatting sqref="M12">
    <cfRule type="expression" dxfId="2" priority="6">
      <formula>IF(AND(U11=1,SUM(Y11:Y12)=1),1,0)</formula>
    </cfRule>
  </conditionalFormatting>
  <conditionalFormatting sqref="M11:M12">
    <cfRule type="expression" dxfId="1" priority="4">
      <formula>IF($AH$11&gt;0,1,0)</formula>
    </cfRule>
  </conditionalFormatting>
  <dataValidations count="2">
    <dataValidation type="list" allowBlank="1" showInputMessage="1" showErrorMessage="1" sqref="M11:M12">
      <formula1>$Q$12:$Q$13</formula1>
    </dataValidation>
    <dataValidation type="list" allowBlank="1" showInputMessage="1" showErrorMessage="1" sqref="L11:L12">
      <formula1>$R$8:$R$19</formula1>
    </dataValidation>
  </dataValidations>
  <pageMargins left="0.7" right="0.7" top="0.78740157499999996" bottom="0.78740157499999996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Tippschein-Vierfinale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Acerpcrohr</dc:creator>
  <cp:lastModifiedBy>Acerpcrohr</cp:lastModifiedBy>
  <dcterms:created xsi:type="dcterms:W3CDTF">2018-07-03T21:22:18Z</dcterms:created>
  <dcterms:modified xsi:type="dcterms:W3CDTF">2021-07-07T22:01:14Z</dcterms:modified>
</cp:coreProperties>
</file>